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kiferier\Zell am See 2024\"/>
    </mc:Choice>
  </mc:AlternateContent>
  <xr:revisionPtr revIDLastSave="0" documentId="13_ncr:1_{FA1F784A-1D2D-42AE-8C65-23EA6088D2F8}" xr6:coauthVersionLast="47" xr6:coauthVersionMax="47" xr10:uidLastSave="{00000000-0000-0000-0000-000000000000}"/>
  <bookViews>
    <workbookView xWindow="-120" yWindow="-120" windowWidth="25440" windowHeight="15390" xr2:uid="{5A6F0FB6-A472-4DE0-894A-DB80A80B2738}"/>
  </bookViews>
  <sheets>
    <sheet name="Skiferie 2024" sheetId="3" r:id="rId1"/>
    <sheet name="skikassens medlemmer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3" l="1"/>
  <c r="E6" i="3"/>
  <c r="B20" i="3"/>
  <c r="K21" i="3"/>
  <c r="K13" i="3"/>
  <c r="K5" i="3"/>
  <c r="D15" i="3"/>
  <c r="D7" i="3"/>
  <c r="L20" i="3"/>
  <c r="E14" i="3"/>
  <c r="E7" i="3"/>
  <c r="F20" i="4"/>
  <c r="F13" i="4"/>
  <c r="F6" i="4"/>
  <c r="L22" i="3"/>
  <c r="L6" i="3"/>
  <c r="L3" i="3"/>
  <c r="L4" i="3" s="1"/>
  <c r="E16" i="3"/>
  <c r="L14" i="3"/>
  <c r="L11" i="3"/>
  <c r="L12" i="3" s="1"/>
  <c r="E8" i="3"/>
  <c r="E15" i="3" l="1"/>
  <c r="L21" i="3"/>
  <c r="L23" i="3" s="1"/>
  <c r="L13" i="3"/>
  <c r="L15" i="3" s="1"/>
  <c r="L5" i="3"/>
  <c r="L7" i="3" s="1"/>
  <c r="E17" i="3"/>
  <c r="E9" i="3"/>
</calcChain>
</file>

<file path=xl/sharedStrings.xml><?xml version="1.0" encoding="utf-8"?>
<sst xmlns="http://schemas.openxmlformats.org/spreadsheetml/2006/main" count="68" uniqueCount="33">
  <si>
    <t>Caja</t>
  </si>
  <si>
    <t>Ella</t>
  </si>
  <si>
    <t>Liam</t>
  </si>
  <si>
    <t>Kira</t>
  </si>
  <si>
    <t>Julie</t>
  </si>
  <si>
    <t>Peter</t>
  </si>
  <si>
    <t>Betalt depositum</t>
  </si>
  <si>
    <t>Natasja</t>
  </si>
  <si>
    <t>Steffen</t>
  </si>
  <si>
    <t>Birger</t>
  </si>
  <si>
    <t>Charlotte</t>
  </si>
  <si>
    <t>Mona</t>
  </si>
  <si>
    <t>Ken</t>
  </si>
  <si>
    <t>Sandra</t>
  </si>
  <si>
    <t>Nikolaj</t>
  </si>
  <si>
    <t>betalt</t>
  </si>
  <si>
    <t>Julie &amp; Peter</t>
  </si>
  <si>
    <t>Restbetaling</t>
  </si>
  <si>
    <t>Pr. par i skikassen</t>
  </si>
  <si>
    <t>I skikasse</t>
  </si>
  <si>
    <t>betalt dep</t>
  </si>
  <si>
    <t>At betale</t>
  </si>
  <si>
    <t>mgl bet i skikasse</t>
  </si>
  <si>
    <t>Natasja &amp; Steffen</t>
  </si>
  <si>
    <t>Mona &amp; Ken</t>
  </si>
  <si>
    <t>Birger &amp; Charlotte</t>
  </si>
  <si>
    <t>Skiferie uge 7</t>
  </si>
  <si>
    <t>Skiferie uge 7 2024</t>
  </si>
  <si>
    <t>Rest betaling senest 12/12-2023</t>
  </si>
  <si>
    <t>Rabat 2x897</t>
  </si>
  <si>
    <t>depositum</t>
  </si>
  <si>
    <t>i alt</t>
  </si>
  <si>
    <t>restferie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</si>
</sst>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2"/>
  </cellXfs>
  <cellStyles count="3">
    <cellStyle name="Link" xfId="2" builtinId="8"/>
    <cellStyle name="Normal" xfId="0" builtinId="0"/>
    <cellStyle name="Normal 2" xfId="1" xr:uid="{A7E11887-EF45-4F56-B157-8850BD413B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45B5-1C02-4682-AE18-79028829DB89}">
  <dimension ref="A1:M24"/>
  <sheetViews>
    <sheetView tabSelected="1" workbookViewId="0">
      <selection activeCell="B24" sqref="B24"/>
    </sheetView>
  </sheetViews>
  <sheetFormatPr defaultRowHeight="15" x14ac:dyDescent="0.25"/>
  <sheetData>
    <row r="1" spans="1:13" ht="15.75" thickBot="1" x14ac:dyDescent="0.3">
      <c r="A1" t="s">
        <v>26</v>
      </c>
    </row>
    <row r="2" spans="1:13" ht="15.75" thickTop="1" x14ac:dyDescent="0.25">
      <c r="A2" s="1" t="s">
        <v>4</v>
      </c>
      <c r="B2" s="2"/>
      <c r="C2" s="2"/>
      <c r="D2" s="2">
        <v>10448</v>
      </c>
      <c r="E2" s="2"/>
      <c r="F2" s="3"/>
      <c r="H2" s="1" t="s">
        <v>9</v>
      </c>
      <c r="I2" s="2"/>
      <c r="J2" s="2"/>
      <c r="K2" s="2">
        <v>10048</v>
      </c>
      <c r="L2" s="2"/>
      <c r="M2" s="3"/>
    </row>
    <row r="3" spans="1:13" x14ac:dyDescent="0.25">
      <c r="A3" s="4" t="s">
        <v>5</v>
      </c>
      <c r="D3">
        <v>10448</v>
      </c>
      <c r="F3" s="5"/>
      <c r="H3" s="4" t="s">
        <v>10</v>
      </c>
      <c r="K3">
        <v>10048</v>
      </c>
      <c r="L3">
        <f>K2+K3</f>
        <v>20096</v>
      </c>
      <c r="M3" s="5"/>
    </row>
    <row r="4" spans="1:13" x14ac:dyDescent="0.25">
      <c r="A4" s="4" t="s">
        <v>0</v>
      </c>
      <c r="D4">
        <v>6598</v>
      </c>
      <c r="F4" s="5"/>
      <c r="H4" s="4"/>
      <c r="L4">
        <f>L3-K4</f>
        <v>20096</v>
      </c>
      <c r="M4" s="5"/>
    </row>
    <row r="5" spans="1:13" x14ac:dyDescent="0.25">
      <c r="A5" s="4" t="s">
        <v>1</v>
      </c>
      <c r="D5">
        <v>5198</v>
      </c>
      <c r="F5" s="5"/>
      <c r="H5" s="4" t="s">
        <v>29</v>
      </c>
      <c r="K5">
        <f>2*897</f>
        <v>1794</v>
      </c>
      <c r="L5">
        <f>L3-K5</f>
        <v>18302</v>
      </c>
      <c r="M5" s="5"/>
    </row>
    <row r="6" spans="1:13" x14ac:dyDescent="0.25">
      <c r="A6" s="4"/>
      <c r="E6">
        <f>D2+D3+D4+D5-D6</f>
        <v>32692</v>
      </c>
      <c r="F6" s="5"/>
      <c r="H6" s="4" t="s">
        <v>6</v>
      </c>
      <c r="L6">
        <f>2*1700</f>
        <v>3400</v>
      </c>
      <c r="M6" s="5" t="s">
        <v>15</v>
      </c>
    </row>
    <row r="7" spans="1:13" ht="15.75" thickBot="1" x14ac:dyDescent="0.3">
      <c r="A7" s="4" t="s">
        <v>29</v>
      </c>
      <c r="D7">
        <f>2*897</f>
        <v>1794</v>
      </c>
      <c r="E7">
        <f>E6-D7</f>
        <v>30898</v>
      </c>
      <c r="F7" s="5"/>
      <c r="H7" s="6" t="s">
        <v>28</v>
      </c>
      <c r="I7" s="7"/>
      <c r="J7" s="7"/>
      <c r="K7" s="7"/>
      <c r="L7" s="7">
        <f>L5-L6</f>
        <v>14902</v>
      </c>
      <c r="M7" s="8"/>
    </row>
    <row r="8" spans="1:13" ht="15.75" thickTop="1" x14ac:dyDescent="0.25">
      <c r="A8" s="4" t="s">
        <v>6</v>
      </c>
      <c r="E8">
        <f>4*1700</f>
        <v>6800</v>
      </c>
      <c r="F8" s="5" t="s">
        <v>15</v>
      </c>
    </row>
    <row r="9" spans="1:13" ht="15.75" thickBot="1" x14ac:dyDescent="0.3">
      <c r="A9" s="6" t="s">
        <v>28</v>
      </c>
      <c r="B9" s="7"/>
      <c r="C9" s="7"/>
      <c r="D9" s="7"/>
      <c r="E9" s="7">
        <f>E7-E8</f>
        <v>24098</v>
      </c>
      <c r="F9" s="8"/>
    </row>
    <row r="10" spans="1:13" ht="15.75" thickTop="1" x14ac:dyDescent="0.25">
      <c r="A10" s="1" t="s">
        <v>7</v>
      </c>
      <c r="B10" s="2"/>
      <c r="C10" s="2"/>
      <c r="D10" s="2">
        <v>10448</v>
      </c>
      <c r="E10" s="2"/>
      <c r="F10" s="3"/>
      <c r="H10" s="1" t="s">
        <v>11</v>
      </c>
      <c r="I10" s="2"/>
      <c r="J10" s="2"/>
      <c r="K10" s="2">
        <v>10048</v>
      </c>
      <c r="L10" s="2"/>
      <c r="M10" s="3"/>
    </row>
    <row r="11" spans="1:13" x14ac:dyDescent="0.25">
      <c r="A11" s="4" t="s">
        <v>8</v>
      </c>
      <c r="D11">
        <v>10448</v>
      </c>
      <c r="F11" s="5"/>
      <c r="H11" s="4" t="s">
        <v>12</v>
      </c>
      <c r="K11">
        <v>10048</v>
      </c>
      <c r="L11">
        <f>K10+K11</f>
        <v>20096</v>
      </c>
      <c r="M11" s="5"/>
    </row>
    <row r="12" spans="1:13" x14ac:dyDescent="0.25">
      <c r="A12" s="4" t="s">
        <v>2</v>
      </c>
      <c r="D12">
        <v>6598</v>
      </c>
      <c r="F12" s="5"/>
      <c r="H12" s="4"/>
      <c r="L12">
        <f>L11-K12</f>
        <v>20096</v>
      </c>
      <c r="M12" s="5"/>
    </row>
    <row r="13" spans="1:13" x14ac:dyDescent="0.25">
      <c r="A13" s="4" t="s">
        <v>3</v>
      </c>
      <c r="D13">
        <v>5198</v>
      </c>
      <c r="F13" s="5"/>
      <c r="H13" s="4" t="s">
        <v>29</v>
      </c>
      <c r="K13">
        <f>2*897</f>
        <v>1794</v>
      </c>
      <c r="L13">
        <f>L11-K13</f>
        <v>18302</v>
      </c>
      <c r="M13" s="5"/>
    </row>
    <row r="14" spans="1:13" x14ac:dyDescent="0.25">
      <c r="A14" s="4"/>
      <c r="E14">
        <f>D10+D11+D12+D13-D14</f>
        <v>32692</v>
      </c>
      <c r="F14" s="5"/>
      <c r="H14" s="4" t="s">
        <v>6</v>
      </c>
      <c r="L14">
        <f>2*1700</f>
        <v>3400</v>
      </c>
      <c r="M14" s="5" t="s">
        <v>15</v>
      </c>
    </row>
    <row r="15" spans="1:13" ht="15.75" thickBot="1" x14ac:dyDescent="0.3">
      <c r="A15" s="4" t="s">
        <v>29</v>
      </c>
      <c r="D15">
        <f>2*897</f>
        <v>1794</v>
      </c>
      <c r="E15">
        <f>E14-D15</f>
        <v>30898</v>
      </c>
      <c r="F15" s="5"/>
      <c r="H15" s="6" t="s">
        <v>28</v>
      </c>
      <c r="I15" s="7"/>
      <c r="J15" s="7"/>
      <c r="K15" s="7"/>
      <c r="L15" s="7">
        <f>L13-L14</f>
        <v>14902</v>
      </c>
      <c r="M15" s="8"/>
    </row>
    <row r="16" spans="1:13" ht="15.75" thickTop="1" x14ac:dyDescent="0.25">
      <c r="A16" s="4" t="s">
        <v>6</v>
      </c>
      <c r="E16">
        <f>4*1700</f>
        <v>6800</v>
      </c>
      <c r="F16" s="5" t="s">
        <v>15</v>
      </c>
    </row>
    <row r="17" spans="1:13" ht="15.75" thickBot="1" x14ac:dyDescent="0.3">
      <c r="A17" s="6" t="s">
        <v>28</v>
      </c>
      <c r="B17" s="7"/>
      <c r="C17" s="7"/>
      <c r="D17" s="7"/>
      <c r="E17" s="7">
        <f>E15-E16</f>
        <v>24098</v>
      </c>
      <c r="F17" s="8"/>
    </row>
    <row r="18" spans="1:13" ht="15.75" thickTop="1" x14ac:dyDescent="0.25">
      <c r="H18" s="1" t="s">
        <v>13</v>
      </c>
      <c r="I18" s="2"/>
      <c r="J18" s="2"/>
      <c r="K18" s="2">
        <v>10048</v>
      </c>
      <c r="L18" s="2"/>
      <c r="M18" s="3"/>
    </row>
    <row r="19" spans="1:13" x14ac:dyDescent="0.25">
      <c r="H19" s="4" t="s">
        <v>14</v>
      </c>
      <c r="K19">
        <v>10048</v>
      </c>
      <c r="M19" s="5"/>
    </row>
    <row r="20" spans="1:13" x14ac:dyDescent="0.25">
      <c r="A20" t="s">
        <v>30</v>
      </c>
      <c r="B20">
        <f>E8+E16+L6+L14+L22</f>
        <v>23800</v>
      </c>
      <c r="H20" s="4"/>
      <c r="L20">
        <f>K18+K19-K20</f>
        <v>20096</v>
      </c>
      <c r="M20" s="5"/>
    </row>
    <row r="21" spans="1:13" x14ac:dyDescent="0.25">
      <c r="A21" t="s">
        <v>31</v>
      </c>
      <c r="H21" s="4" t="s">
        <v>29</v>
      </c>
      <c r="K21">
        <f>2*897</f>
        <v>1794</v>
      </c>
      <c r="L21">
        <f>L20-K21</f>
        <v>18302</v>
      </c>
      <c r="M21" s="5"/>
    </row>
    <row r="22" spans="1:13" x14ac:dyDescent="0.25">
      <c r="H22" s="4" t="s">
        <v>6</v>
      </c>
      <c r="L22">
        <f>2*1700</f>
        <v>3400</v>
      </c>
      <c r="M22" s="5" t="s">
        <v>15</v>
      </c>
    </row>
    <row r="23" spans="1:13" ht="15.75" thickBot="1" x14ac:dyDescent="0.3">
      <c r="A23" t="s">
        <v>32</v>
      </c>
      <c r="B23">
        <f>E9+E17+L7+L15+L23</f>
        <v>92902</v>
      </c>
      <c r="H23" s="6" t="s">
        <v>28</v>
      </c>
      <c r="I23" s="7"/>
      <c r="J23" s="7"/>
      <c r="K23" s="7"/>
      <c r="L23" s="7">
        <f>L21-L22</f>
        <v>14902</v>
      </c>
      <c r="M23" s="8"/>
    </row>
    <row r="24" spans="1:13" ht="15.75" thickTop="1" x14ac:dyDescent="0.25">
      <c r="A24" t="s">
        <v>31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0556A-E7F6-4CEA-8979-2DD809F59604}">
  <dimension ref="A1:F29"/>
  <sheetViews>
    <sheetView workbookViewId="0">
      <selection activeCell="F24" sqref="F24"/>
    </sheetView>
  </sheetViews>
  <sheetFormatPr defaultRowHeight="15" x14ac:dyDescent="0.25"/>
  <sheetData>
    <row r="1" spans="1:6" ht="15.75" thickBot="1" x14ac:dyDescent="0.3">
      <c r="A1" t="s">
        <v>27</v>
      </c>
    </row>
    <row r="2" spans="1:6" ht="15.75" thickTop="1" x14ac:dyDescent="0.25">
      <c r="A2" s="1" t="s">
        <v>16</v>
      </c>
      <c r="B2" s="2"/>
      <c r="C2" s="2"/>
      <c r="D2" s="2"/>
      <c r="E2" s="2"/>
      <c r="F2" s="3"/>
    </row>
    <row r="3" spans="1:6" x14ac:dyDescent="0.25">
      <c r="A3" s="4" t="s">
        <v>17</v>
      </c>
      <c r="C3">
        <v>24098</v>
      </c>
      <c r="F3" s="5"/>
    </row>
    <row r="4" spans="1:6" x14ac:dyDescent="0.25">
      <c r="A4" s="4" t="s">
        <v>18</v>
      </c>
      <c r="C4">
        <v>0</v>
      </c>
      <c r="E4" t="s">
        <v>19</v>
      </c>
      <c r="F4" s="5"/>
    </row>
    <row r="5" spans="1:6" x14ac:dyDescent="0.25">
      <c r="A5" s="4"/>
      <c r="C5">
        <v>0</v>
      </c>
      <c r="F5" s="5"/>
    </row>
    <row r="6" spans="1:6" x14ac:dyDescent="0.25">
      <c r="A6" s="4" t="s">
        <v>20</v>
      </c>
      <c r="C6">
        <v>6800</v>
      </c>
      <c r="E6" t="s">
        <v>21</v>
      </c>
      <c r="F6" s="5">
        <f>C3-F4</f>
        <v>24098</v>
      </c>
    </row>
    <row r="7" spans="1:6" ht="15.75" thickBot="1" x14ac:dyDescent="0.3">
      <c r="A7" s="6" t="s">
        <v>22</v>
      </c>
      <c r="B7" s="7"/>
      <c r="C7" s="7"/>
      <c r="D7" s="7"/>
      <c r="E7" s="7"/>
      <c r="F7" s="8"/>
    </row>
    <row r="8" spans="1:6" ht="16.5" thickTop="1" thickBot="1" x14ac:dyDescent="0.3"/>
    <row r="9" spans="1:6" ht="15.75" thickTop="1" x14ac:dyDescent="0.25">
      <c r="A9" s="1" t="s">
        <v>23</v>
      </c>
      <c r="B9" s="2"/>
      <c r="C9" s="2"/>
      <c r="D9" s="2"/>
      <c r="E9" s="2"/>
      <c r="F9" s="3"/>
    </row>
    <row r="10" spans="1:6" x14ac:dyDescent="0.25">
      <c r="A10" s="4" t="s">
        <v>17</v>
      </c>
      <c r="C10">
        <v>24098</v>
      </c>
      <c r="F10" s="5"/>
    </row>
    <row r="11" spans="1:6" x14ac:dyDescent="0.25">
      <c r="A11" s="4" t="s">
        <v>18</v>
      </c>
      <c r="E11" t="s">
        <v>19</v>
      </c>
      <c r="F11" s="5"/>
    </row>
    <row r="12" spans="1:6" x14ac:dyDescent="0.25">
      <c r="A12" s="4"/>
      <c r="C12">
        <v>0</v>
      </c>
      <c r="F12" s="5"/>
    </row>
    <row r="13" spans="1:6" x14ac:dyDescent="0.25">
      <c r="A13" s="4" t="s">
        <v>20</v>
      </c>
      <c r="C13">
        <v>6800</v>
      </c>
      <c r="E13" t="s">
        <v>21</v>
      </c>
      <c r="F13" s="5">
        <f>C10-F11</f>
        <v>24098</v>
      </c>
    </row>
    <row r="14" spans="1:6" ht="15.75" thickBot="1" x14ac:dyDescent="0.3">
      <c r="A14" s="6" t="s">
        <v>22</v>
      </c>
      <c r="B14" s="7"/>
      <c r="C14" s="7"/>
      <c r="D14" s="7"/>
      <c r="E14" s="7"/>
      <c r="F14" s="8"/>
    </row>
    <row r="15" spans="1:6" ht="16.5" thickTop="1" thickBot="1" x14ac:dyDescent="0.3"/>
    <row r="16" spans="1:6" ht="15.75" thickTop="1" x14ac:dyDescent="0.25">
      <c r="A16" s="1" t="s">
        <v>24</v>
      </c>
      <c r="B16" s="2"/>
      <c r="C16" s="2"/>
      <c r="D16" s="2"/>
      <c r="E16" s="2"/>
      <c r="F16" s="3"/>
    </row>
    <row r="17" spans="1:6" x14ac:dyDescent="0.25">
      <c r="A17" s="4" t="s">
        <v>17</v>
      </c>
      <c r="C17">
        <v>14902</v>
      </c>
      <c r="F17" s="5"/>
    </row>
    <row r="18" spans="1:6" x14ac:dyDescent="0.25">
      <c r="A18" s="4" t="s">
        <v>18</v>
      </c>
      <c r="E18" t="s">
        <v>19</v>
      </c>
      <c r="F18" s="5"/>
    </row>
    <row r="19" spans="1:6" x14ac:dyDescent="0.25">
      <c r="A19" s="4"/>
      <c r="F19" s="5"/>
    </row>
    <row r="20" spans="1:6" x14ac:dyDescent="0.25">
      <c r="A20" s="4" t="s">
        <v>20</v>
      </c>
      <c r="C20">
        <v>3400</v>
      </c>
      <c r="E20" t="s">
        <v>21</v>
      </c>
      <c r="F20" s="5">
        <f>C17-F18</f>
        <v>14902</v>
      </c>
    </row>
    <row r="21" spans="1:6" ht="15.75" thickBot="1" x14ac:dyDescent="0.3">
      <c r="A21" s="6" t="s">
        <v>22</v>
      </c>
      <c r="B21" s="7"/>
      <c r="C21" s="7"/>
      <c r="D21" s="7"/>
      <c r="E21" s="7"/>
      <c r="F21" s="8"/>
    </row>
    <row r="22" spans="1:6" ht="16.5" thickTop="1" thickBot="1" x14ac:dyDescent="0.3"/>
    <row r="23" spans="1:6" ht="15.75" thickTop="1" x14ac:dyDescent="0.25">
      <c r="A23" s="1" t="s">
        <v>25</v>
      </c>
      <c r="B23" s="2"/>
      <c r="C23" s="2"/>
      <c r="D23" s="2"/>
      <c r="E23" s="2"/>
      <c r="F23" s="3"/>
    </row>
    <row r="24" spans="1:6" x14ac:dyDescent="0.25">
      <c r="A24" s="4" t="s">
        <v>17</v>
      </c>
      <c r="C24">
        <v>14902</v>
      </c>
      <c r="F24" s="5"/>
    </row>
    <row r="25" spans="1:6" x14ac:dyDescent="0.25">
      <c r="A25" s="4" t="s">
        <v>18</v>
      </c>
      <c r="C25" s="9"/>
      <c r="E25" t="s">
        <v>19</v>
      </c>
      <c r="F25" s="5"/>
    </row>
    <row r="26" spans="1:6" x14ac:dyDescent="0.25">
      <c r="A26" s="4"/>
      <c r="F26" s="5"/>
    </row>
    <row r="27" spans="1:6" x14ac:dyDescent="0.25">
      <c r="A27" s="4" t="s">
        <v>20</v>
      </c>
      <c r="C27">
        <v>3400</v>
      </c>
      <c r="E27" t="s">
        <v>21</v>
      </c>
      <c r="F27" s="5"/>
    </row>
    <row r="28" spans="1:6" ht="15.75" thickBot="1" x14ac:dyDescent="0.3">
      <c r="A28" s="6" t="s">
        <v>22</v>
      </c>
      <c r="B28" s="7"/>
      <c r="C28" s="7">
        <v>0</v>
      </c>
      <c r="D28" s="7"/>
      <c r="E28" s="7"/>
      <c r="F28" s="8"/>
    </row>
    <row r="29" spans="1:6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Skiferie 2024</vt:lpstr>
      <vt:lpstr>skikassens medlemmer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cp:lastPrinted>2022-12-10T08:33:48Z</cp:lastPrinted>
  <dcterms:created xsi:type="dcterms:W3CDTF">2022-05-30T14:12:49Z</dcterms:created>
  <dcterms:modified xsi:type="dcterms:W3CDTF">2023-09-04T15:07:38Z</dcterms:modified>
</cp:coreProperties>
</file>